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3040" windowHeight="9084" tabRatio="235"/>
  </bookViews>
  <sheets>
    <sheet name="List1_2" sheetId="1" r:id="rId1"/>
    <sheet name="List1" sheetId="2" r:id="rId2"/>
    <sheet name="List2" sheetId="3" r:id="rId3"/>
    <sheet name="List3" sheetId="4" r:id="rId4"/>
  </sheets>
  <calcPr calcId="171027"/>
  <fileRecoveryPr repairLoad="1"/>
</workbook>
</file>

<file path=xl/calcChain.xml><?xml version="1.0" encoding="utf-8"?>
<calcChain xmlns="http://schemas.openxmlformats.org/spreadsheetml/2006/main">
  <c r="G26" i="1" l="1"/>
  <c r="F26" i="1"/>
  <c r="F28" i="1"/>
  <c r="G28" i="1"/>
  <c r="F31" i="1"/>
  <c r="G31" i="1"/>
  <c r="F27" i="1"/>
  <c r="G27" i="1"/>
  <c r="F25" i="1"/>
  <c r="G25" i="1"/>
  <c r="F23" i="1"/>
  <c r="G23" i="1"/>
  <c r="F32" i="1"/>
  <c r="G32" i="1"/>
  <c r="F29" i="1"/>
  <c r="G29" i="1"/>
  <c r="F24" i="1"/>
  <c r="G24" i="1"/>
  <c r="F13" i="1" l="1"/>
  <c r="G13" i="1"/>
  <c r="F4" i="1"/>
  <c r="G4" i="1"/>
  <c r="F8" i="1"/>
  <c r="G8" i="1"/>
  <c r="F18" i="1"/>
  <c r="G18" i="1"/>
  <c r="F11" i="1"/>
  <c r="G11" i="1"/>
  <c r="F10" i="1"/>
  <c r="G10" i="1"/>
  <c r="F14" i="1"/>
  <c r="G14" i="1"/>
  <c r="F19" i="1"/>
  <c r="G19" i="1"/>
  <c r="F5" i="1"/>
  <c r="G5" i="1"/>
  <c r="F16" i="1"/>
  <c r="G16" i="1"/>
  <c r="F7" i="1"/>
  <c r="G7" i="1"/>
  <c r="F12" i="1"/>
  <c r="G12" i="1"/>
  <c r="F15" i="1"/>
  <c r="G15" i="1"/>
  <c r="F6" i="1"/>
  <c r="G6" i="1"/>
  <c r="F9" i="1"/>
  <c r="G9" i="1"/>
  <c r="F17" i="1"/>
  <c r="G17" i="1"/>
  <c r="F30" i="1"/>
  <c r="G30" i="1"/>
</calcChain>
</file>

<file path=xl/sharedStrings.xml><?xml version="1.0" encoding="utf-8"?>
<sst xmlns="http://schemas.openxmlformats.org/spreadsheetml/2006/main" count="58" uniqueCount="47">
  <si>
    <t>Muži</t>
  </si>
  <si>
    <t>Výsl. pořadí:</t>
  </si>
  <si>
    <t>Družstvo</t>
  </si>
  <si>
    <t>L</t>
  </si>
  <si>
    <t>P</t>
  </si>
  <si>
    <t>Vysl</t>
  </si>
  <si>
    <t>Ženy</t>
  </si>
  <si>
    <t>x. KOLO</t>
  </si>
  <si>
    <t>GOROLSKÝ POHÁR 2017</t>
  </si>
  <si>
    <t>Prostřik</t>
  </si>
  <si>
    <t>Dolní Lomná</t>
  </si>
  <si>
    <t>Horní Žukov</t>
  </si>
  <si>
    <t>Český Těšín- Mosty</t>
  </si>
  <si>
    <t>Čierné</t>
  </si>
  <si>
    <t>Dolní Líštná</t>
  </si>
  <si>
    <t>Dolní Lutyně</t>
  </si>
  <si>
    <t>Hrádek</t>
  </si>
  <si>
    <t>Chotěbuz</t>
  </si>
  <si>
    <t>Karpentná</t>
  </si>
  <si>
    <t>KA- Hranice</t>
  </si>
  <si>
    <t>KA- Louky</t>
  </si>
  <si>
    <t>Marklovice</t>
  </si>
  <si>
    <t>Milíkov</t>
  </si>
  <si>
    <t>Nýdek</t>
  </si>
  <si>
    <t>Mistřovice</t>
  </si>
  <si>
    <t>Písečná</t>
  </si>
  <si>
    <t xml:space="preserve">Dolní Lištná </t>
  </si>
  <si>
    <t xml:space="preserve">Horní Žukov </t>
  </si>
  <si>
    <t xml:space="preserve">Zpupná Lhota </t>
  </si>
  <si>
    <t>Písečná B</t>
  </si>
  <si>
    <t xml:space="preserve">Mistřovice </t>
  </si>
  <si>
    <t>Písečná A</t>
  </si>
  <si>
    <t>ČT- Mosty</t>
  </si>
  <si>
    <t xml:space="preserve">KA- Louky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</si>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</sst>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."/>
    <numFmt numFmtId="165" formatCode="0.000"/>
  </numFmts>
  <fonts count="1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4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/>
    <xf numFmtId="2" fontId="3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/>
    <xf numFmtId="0" fontId="5" fillId="2" borderId="12" xfId="0" applyFont="1" applyFill="1" applyBorder="1"/>
    <xf numFmtId="2" fontId="3" fillId="2" borderId="12" xfId="0" applyNumberFormat="1" applyFont="1" applyFill="1" applyBorder="1"/>
    <xf numFmtId="2" fontId="5" fillId="2" borderId="12" xfId="0" applyNumberFormat="1" applyFont="1" applyFill="1" applyBorder="1"/>
    <xf numFmtId="0" fontId="3" fillId="2" borderId="13" xfId="0" applyFont="1" applyFill="1" applyBorder="1"/>
    <xf numFmtId="164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10" zoomScaleNormal="110" workbookViewId="0">
      <selection activeCell="G8" sqref="G8"/>
    </sheetView>
  </sheetViews>
  <sheetFormatPr defaultColWidth="11.5546875" defaultRowHeight="13.2" x14ac:dyDescent="0.25"/>
  <cols>
    <col min="1" max="2" width="12.33203125" style="1" customWidth="1"/>
    <col min="3" max="3" width="18" style="1" customWidth="1"/>
    <col min="4" max="4" width="8.77734375" style="1" customWidth="1"/>
    <col min="5" max="6" width="8.44140625" style="1" customWidth="1"/>
    <col min="7" max="9" width="11.5546875" style="1"/>
    <col min="10" max="10" width="17.21875" style="1" customWidth="1"/>
    <col min="11" max="16384" width="11.5546875" style="1"/>
  </cols>
  <sheetData>
    <row r="1" spans="1:7" ht="15.6" x14ac:dyDescent="0.3">
      <c r="B1" s="30" t="s">
        <v>0</v>
      </c>
      <c r="C1" s="31" t="s">
        <v>7</v>
      </c>
      <c r="D1" s="32"/>
      <c r="E1" s="33" t="s">
        <v>8</v>
      </c>
      <c r="F1" s="32"/>
      <c r="G1" s="34"/>
    </row>
    <row r="2" spans="1:7" x14ac:dyDescent="0.25">
      <c r="B2" s="35" t="s">
        <v>1</v>
      </c>
      <c r="C2" s="2" t="s">
        <v>2</v>
      </c>
      <c r="D2" s="3"/>
      <c r="E2" s="3"/>
      <c r="F2" s="3"/>
      <c r="G2" s="36"/>
    </row>
    <row r="3" spans="1:7" x14ac:dyDescent="0.25">
      <c r="B3" s="35"/>
      <c r="C3" s="2"/>
      <c r="D3" s="3" t="s">
        <v>3</v>
      </c>
      <c r="E3" s="3" t="s">
        <v>4</v>
      </c>
      <c r="F3" s="3" t="s">
        <v>5</v>
      </c>
      <c r="G3" s="36" t="s">
        <v>9</v>
      </c>
    </row>
    <row r="4" spans="1:7" ht="13.8" x14ac:dyDescent="0.25">
      <c r="A4" s="4"/>
      <c r="B4" s="22">
        <v>1</v>
      </c>
      <c r="C4" s="5" t="s">
        <v>12</v>
      </c>
      <c r="D4" s="19">
        <v>14.250999999999999</v>
      </c>
      <c r="E4" s="19">
        <v>14.302</v>
      </c>
      <c r="F4" s="20">
        <f>IF(D4&lt;E4,E4,D4)</f>
        <v>14.302</v>
      </c>
      <c r="G4" s="23">
        <f>IF(D4&lt;E4,E4-D4,D4-E4)</f>
        <v>5.1000000000000156E-2</v>
      </c>
    </row>
    <row r="5" spans="1:7" ht="14.4" x14ac:dyDescent="0.25">
      <c r="A5" s="4"/>
      <c r="B5" s="24" t="s">
        <v>34</v>
      </c>
      <c r="C5" s="6" t="s">
        <v>18</v>
      </c>
      <c r="D5" s="44">
        <v>14.462</v>
      </c>
      <c r="E5" s="44">
        <v>14.821999999999999</v>
      </c>
      <c r="F5" s="17">
        <f>IF(D5&lt;E5,E5,D5)</f>
        <v>14.821999999999999</v>
      </c>
      <c r="G5" s="25">
        <f>IF(D5&lt;E5,E5-D5,D5-E5)</f>
        <v>0.35999999999999943</v>
      </c>
    </row>
    <row r="6" spans="1:7" ht="14.4" x14ac:dyDescent="0.25">
      <c r="A6" s="4"/>
      <c r="B6" s="24" t="s">
        <v>35</v>
      </c>
      <c r="C6" s="6" t="s">
        <v>24</v>
      </c>
      <c r="D6" s="18">
        <v>14.89</v>
      </c>
      <c r="E6" s="18">
        <v>14.993</v>
      </c>
      <c r="F6" s="17">
        <f>IF(D6&lt;E6,E6,D6)</f>
        <v>14.993</v>
      </c>
      <c r="G6" s="25">
        <f>IF(D6&lt;E6,E6-D6,D6-E6)</f>
        <v>0.10299999999999976</v>
      </c>
    </row>
    <row r="7" spans="1:7" ht="14.4" x14ac:dyDescent="0.25">
      <c r="A7" s="4"/>
      <c r="B7" s="24" t="s">
        <v>36</v>
      </c>
      <c r="C7" s="6" t="s">
        <v>20</v>
      </c>
      <c r="D7" s="18">
        <v>15.074</v>
      </c>
      <c r="E7" s="18">
        <v>15.135</v>
      </c>
      <c r="F7" s="17">
        <f>IF(D7&lt;E7,E7,D7)</f>
        <v>15.135</v>
      </c>
      <c r="G7" s="25">
        <f>IF(D7&lt;E7,E7-D7,D7-E7)</f>
        <v>6.0999999999999943E-2</v>
      </c>
    </row>
    <row r="8" spans="1:7" ht="14.4" x14ac:dyDescent="0.25">
      <c r="A8" s="4"/>
      <c r="B8" s="22">
        <v>2</v>
      </c>
      <c r="C8" s="6" t="s">
        <v>14</v>
      </c>
      <c r="D8" s="18">
        <v>14.885999999999999</v>
      </c>
      <c r="E8" s="18">
        <v>15.138999999999999</v>
      </c>
      <c r="F8" s="17">
        <f>IF(D8&lt;E8,E8,D8)</f>
        <v>15.138999999999999</v>
      </c>
      <c r="G8" s="25">
        <f>IF(D8&lt;E8,E8-D8,D8-E8)</f>
        <v>0.25300000000000011</v>
      </c>
    </row>
    <row r="9" spans="1:7" ht="14.4" x14ac:dyDescent="0.25">
      <c r="A9" s="4"/>
      <c r="B9" s="24" t="s">
        <v>37</v>
      </c>
      <c r="C9" s="6" t="s">
        <v>23</v>
      </c>
      <c r="D9" s="18">
        <v>15.39</v>
      </c>
      <c r="E9" s="18">
        <v>14.997999999999999</v>
      </c>
      <c r="F9" s="17">
        <f>IF(D9&lt;E9,E9,D9)</f>
        <v>15.39</v>
      </c>
      <c r="G9" s="25">
        <f>IF(D9&lt;E9,E9-D9,D9-E9)</f>
        <v>0.39200000000000124</v>
      </c>
    </row>
    <row r="10" spans="1:7" ht="14.4" x14ac:dyDescent="0.25">
      <c r="A10" s="4"/>
      <c r="B10" s="24" t="s">
        <v>38</v>
      </c>
      <c r="C10" s="6" t="s">
        <v>11</v>
      </c>
      <c r="D10" s="18">
        <v>15.414</v>
      </c>
      <c r="E10" s="18">
        <v>14.914</v>
      </c>
      <c r="F10" s="17">
        <f>IF(D10&lt;E10,E10,D10)</f>
        <v>15.414</v>
      </c>
      <c r="G10" s="25">
        <f>IF(D10&lt;E10,E10-D10,D10-E10)</f>
        <v>0.5</v>
      </c>
    </row>
    <row r="11" spans="1:7" ht="14.4" x14ac:dyDescent="0.25">
      <c r="A11" s="4"/>
      <c r="B11" s="24" t="s">
        <v>39</v>
      </c>
      <c r="C11" s="6" t="s">
        <v>15</v>
      </c>
      <c r="D11" s="18">
        <v>15.475</v>
      </c>
      <c r="E11" s="18">
        <v>15.178000000000001</v>
      </c>
      <c r="F11" s="17">
        <f>IF(D11&lt;E11,E11,D11)</f>
        <v>15.475</v>
      </c>
      <c r="G11" s="25">
        <f>IF(D11&lt;E11,E11-D11,D11-E11)</f>
        <v>0.29699999999999882</v>
      </c>
    </row>
    <row r="12" spans="1:7" ht="14.4" x14ac:dyDescent="0.25">
      <c r="A12" s="4"/>
      <c r="B12" s="22">
        <v>3</v>
      </c>
      <c r="C12" s="6" t="s">
        <v>21</v>
      </c>
      <c r="D12" s="18">
        <v>15.534000000000001</v>
      </c>
      <c r="E12" s="18">
        <v>15.077999999999999</v>
      </c>
      <c r="F12" s="17">
        <f>IF(D12&lt;E12,E12,D12)</f>
        <v>15.534000000000001</v>
      </c>
      <c r="G12" s="25">
        <f>IF(D12&lt;E12,E12-D12,D12-E12)</f>
        <v>0.45600000000000129</v>
      </c>
    </row>
    <row r="13" spans="1:7" ht="14.4" x14ac:dyDescent="0.25">
      <c r="A13" s="4"/>
      <c r="B13" s="24" t="s">
        <v>40</v>
      </c>
      <c r="C13" s="6" t="s">
        <v>13</v>
      </c>
      <c r="D13" s="45">
        <v>14.939</v>
      </c>
      <c r="E13" s="45">
        <v>16.12</v>
      </c>
      <c r="F13" s="17">
        <f>IF(D13&lt;E13,E13,D13)</f>
        <v>16.12</v>
      </c>
      <c r="G13" s="25">
        <f>IF(D13&lt;E13,E13-D13,D13-E13)</f>
        <v>1.1810000000000009</v>
      </c>
    </row>
    <row r="14" spans="1:7" ht="14.4" x14ac:dyDescent="0.25">
      <c r="A14" s="4"/>
      <c r="B14" s="24" t="s">
        <v>41</v>
      </c>
      <c r="C14" s="6" t="s">
        <v>16</v>
      </c>
      <c r="D14" s="18">
        <v>16.064</v>
      </c>
      <c r="E14" s="18">
        <v>16.120999999999999</v>
      </c>
      <c r="F14" s="17">
        <f>IF(D14&lt;E14,E14,D14)</f>
        <v>16.120999999999999</v>
      </c>
      <c r="G14" s="25">
        <f>IF(D14&lt;E14,E14-D14,D14-E14)</f>
        <v>5.6999999999998607E-2</v>
      </c>
    </row>
    <row r="15" spans="1:7" ht="14.4" x14ac:dyDescent="0.25">
      <c r="A15" s="4"/>
      <c r="B15" s="24" t="s">
        <v>42</v>
      </c>
      <c r="C15" s="6" t="s">
        <v>22</v>
      </c>
      <c r="D15" s="18">
        <v>17.082999999999998</v>
      </c>
      <c r="E15" s="18">
        <v>16.95</v>
      </c>
      <c r="F15" s="17">
        <f>IF(D15&lt;E15,E15,D15)</f>
        <v>17.082999999999998</v>
      </c>
      <c r="G15" s="25">
        <f>IF(D15&lt;E15,E15-D15,D15-E15)</f>
        <v>0.13299999999999912</v>
      </c>
    </row>
    <row r="16" spans="1:7" ht="14.4" x14ac:dyDescent="0.25">
      <c r="A16" s="4"/>
      <c r="B16" s="22">
        <v>4</v>
      </c>
      <c r="C16" s="6" t="s">
        <v>19</v>
      </c>
      <c r="D16" s="18">
        <v>18.686</v>
      </c>
      <c r="E16" s="18">
        <v>14.349</v>
      </c>
      <c r="F16" s="17">
        <f>IF(D16&lt;E16,E16,D16)</f>
        <v>18.686</v>
      </c>
      <c r="G16" s="25">
        <f>IF(D16&lt;E16,E16-D16,D16-E16)</f>
        <v>4.3369999999999997</v>
      </c>
    </row>
    <row r="17" spans="1:7" ht="14.4" x14ac:dyDescent="0.25">
      <c r="A17" s="4"/>
      <c r="B17" s="24" t="s">
        <v>43</v>
      </c>
      <c r="C17" s="6" t="s">
        <v>25</v>
      </c>
      <c r="D17" s="18">
        <v>18.457999999999998</v>
      </c>
      <c r="E17" s="18">
        <v>19.507999999999999</v>
      </c>
      <c r="F17" s="17">
        <f>IF(D17&lt;E17,E17,D17)</f>
        <v>19.507999999999999</v>
      </c>
      <c r="G17" s="25">
        <f>IF(D17&lt;E17,E17-D17,D17-E17)</f>
        <v>1.0500000000000007</v>
      </c>
    </row>
    <row r="18" spans="1:7" ht="14.4" x14ac:dyDescent="0.25">
      <c r="A18" s="4"/>
      <c r="B18" s="24" t="s">
        <v>44</v>
      </c>
      <c r="C18" s="6" t="s">
        <v>10</v>
      </c>
      <c r="D18" s="18">
        <v>29.536999999999999</v>
      </c>
      <c r="E18" s="18">
        <v>30.576000000000001</v>
      </c>
      <c r="F18" s="17">
        <f>IF(D18&lt;E18,E18,D18)</f>
        <v>30.576000000000001</v>
      </c>
      <c r="G18" s="25">
        <f>IF(D18&lt;E18,E18-D18,D18-E18)</f>
        <v>1.0390000000000015</v>
      </c>
    </row>
    <row r="19" spans="1:7" ht="15" thickBot="1" x14ac:dyDescent="0.3">
      <c r="A19" s="4"/>
      <c r="B19" s="24" t="s">
        <v>45</v>
      </c>
      <c r="C19" s="26" t="s">
        <v>17</v>
      </c>
      <c r="D19" s="27">
        <v>35.234000000000002</v>
      </c>
      <c r="E19" s="27">
        <v>35.774999999999999</v>
      </c>
      <c r="F19" s="28">
        <f>IF(D19&lt;E19,E19,D19)</f>
        <v>35.774999999999999</v>
      </c>
      <c r="G19" s="29">
        <f>IF(D19&lt;E19,E19-D19,D19-E19)</f>
        <v>0.54099999999999682</v>
      </c>
    </row>
    <row r="20" spans="1:7" x14ac:dyDescent="0.25">
      <c r="A20" s="4"/>
      <c r="B20" s="8"/>
      <c r="C20" s="9"/>
      <c r="D20" s="16"/>
      <c r="E20" s="16"/>
      <c r="F20" s="16"/>
      <c r="G20" s="16"/>
    </row>
    <row r="21" spans="1:7" ht="13.8" thickBot="1" x14ac:dyDescent="0.3">
      <c r="A21" s="4"/>
    </row>
    <row r="22" spans="1:7" ht="15.6" x14ac:dyDescent="0.25">
      <c r="A22" s="4"/>
      <c r="B22" s="37" t="s">
        <v>6</v>
      </c>
      <c r="C22" s="38"/>
      <c r="D22" s="39"/>
      <c r="E22" s="39"/>
      <c r="F22" s="39"/>
      <c r="G22" s="40"/>
    </row>
    <row r="23" spans="1:7" ht="14.4" x14ac:dyDescent="0.25">
      <c r="A23" s="4"/>
      <c r="B23" s="24" t="s">
        <v>46</v>
      </c>
      <c r="C23" s="6" t="s">
        <v>30</v>
      </c>
      <c r="D23" s="13">
        <v>17.809000000000001</v>
      </c>
      <c r="E23" s="13">
        <v>17.648</v>
      </c>
      <c r="F23" s="14">
        <f>IF(D23&lt;E23,E23,D23)</f>
        <v>17.809000000000001</v>
      </c>
      <c r="G23" s="41">
        <f>IF(D23&lt;E23,E23-D23,D23-E23)</f>
        <v>0.16100000000000136</v>
      </c>
    </row>
    <row r="24" spans="1:7" ht="14.4" x14ac:dyDescent="0.25">
      <c r="A24" s="4"/>
      <c r="B24" s="24" t="s">
        <v>34</v>
      </c>
      <c r="C24" s="6" t="s">
        <v>32</v>
      </c>
      <c r="D24" s="13">
        <v>17.911999999999999</v>
      </c>
      <c r="E24" s="13">
        <v>17.152000000000001</v>
      </c>
      <c r="F24" s="14">
        <f>IF(D24&lt;E24,E24,D24)</f>
        <v>17.911999999999999</v>
      </c>
      <c r="G24" s="41">
        <f>IF(D24&lt;E24,E24-D24,D24-E24)</f>
        <v>0.75999999999999801</v>
      </c>
    </row>
    <row r="25" spans="1:7" ht="14.4" x14ac:dyDescent="0.25">
      <c r="A25" s="4"/>
      <c r="B25" s="24" t="s">
        <v>35</v>
      </c>
      <c r="C25" s="6" t="s">
        <v>29</v>
      </c>
      <c r="D25" s="13">
        <v>18.042000000000002</v>
      </c>
      <c r="E25" s="13">
        <v>17.838999999999999</v>
      </c>
      <c r="F25" s="14">
        <f>IF(D25&lt;E25,E25,D25)</f>
        <v>18.042000000000002</v>
      </c>
      <c r="G25" s="41">
        <f>IF(D25&lt;E25,E25-D25,D25-E25)</f>
        <v>0.20300000000000296</v>
      </c>
    </row>
    <row r="26" spans="1:7" ht="14.4" x14ac:dyDescent="0.3">
      <c r="A26" s="4"/>
      <c r="B26" s="24" t="s">
        <v>36</v>
      </c>
      <c r="C26" s="6" t="s">
        <v>26</v>
      </c>
      <c r="D26" s="12">
        <v>18.103999999999999</v>
      </c>
      <c r="E26" s="12">
        <v>16.501000000000001</v>
      </c>
      <c r="F26" s="13">
        <f>IF(D26&lt;E26,E26,D26)</f>
        <v>18.103999999999999</v>
      </c>
      <c r="G26" s="41">
        <f>IF(D26&lt;E26,E26-D26,D26-E26)</f>
        <v>1.602999999999998</v>
      </c>
    </row>
    <row r="27" spans="1:7" ht="14.4" x14ac:dyDescent="0.25">
      <c r="A27" s="4"/>
      <c r="B27" s="24" t="s">
        <v>37</v>
      </c>
      <c r="C27" s="6" t="s">
        <v>28</v>
      </c>
      <c r="D27" s="13">
        <v>18.823</v>
      </c>
      <c r="E27" s="13">
        <v>18.135999999999999</v>
      </c>
      <c r="F27" s="14">
        <f>IF(D27&lt;E27,E27,D27)</f>
        <v>18.823</v>
      </c>
      <c r="G27" s="41">
        <f>IF(D27&lt;E27,E27-D27,D27-E27)</f>
        <v>0.68700000000000117</v>
      </c>
    </row>
    <row r="28" spans="1:7" ht="14.4" x14ac:dyDescent="0.25">
      <c r="A28" s="4"/>
      <c r="B28" s="24" t="s">
        <v>38</v>
      </c>
      <c r="C28" s="6" t="s">
        <v>19</v>
      </c>
      <c r="D28" s="13">
        <v>18.882999999999999</v>
      </c>
      <c r="E28" s="13">
        <v>17.672999999999998</v>
      </c>
      <c r="F28" s="14">
        <f>IF(D28&lt;E28,E28,D28)</f>
        <v>18.882999999999999</v>
      </c>
      <c r="G28" s="41">
        <f>IF(D28&lt;E28,E28-D28,D28-E28)</f>
        <v>1.2100000000000009</v>
      </c>
    </row>
    <row r="29" spans="1:7" ht="14.4" x14ac:dyDescent="0.25">
      <c r="A29" s="4"/>
      <c r="B29" s="24" t="s">
        <v>39</v>
      </c>
      <c r="C29" s="6" t="s">
        <v>23</v>
      </c>
      <c r="D29" s="13">
        <v>18.228999999999999</v>
      </c>
      <c r="E29" s="13">
        <v>19.135999999999999</v>
      </c>
      <c r="F29" s="14">
        <f>IF(D29&lt;E29,E29,D29)</f>
        <v>19.135999999999999</v>
      </c>
      <c r="G29" s="41">
        <f>IF(D29&lt;E29,E29-D29,D29-E29)</f>
        <v>0.90700000000000003</v>
      </c>
    </row>
    <row r="30" spans="1:7" ht="14.4" x14ac:dyDescent="0.25">
      <c r="A30" s="4"/>
      <c r="B30" s="24" t="s">
        <v>40</v>
      </c>
      <c r="C30" s="6" t="s">
        <v>33</v>
      </c>
      <c r="D30" s="13">
        <v>19.962</v>
      </c>
      <c r="E30" s="13">
        <v>18.619</v>
      </c>
      <c r="F30" s="14">
        <f>IF(D30&lt;E30,E30,D30)</f>
        <v>19.962</v>
      </c>
      <c r="G30" s="41">
        <f>IF(D30&lt;E30,E30-D30,D30-E30)</f>
        <v>1.343</v>
      </c>
    </row>
    <row r="31" spans="1:7" ht="14.4" x14ac:dyDescent="0.25">
      <c r="A31" s="4"/>
      <c r="B31" s="24" t="s">
        <v>41</v>
      </c>
      <c r="C31" s="6" t="s">
        <v>27</v>
      </c>
      <c r="D31" s="13">
        <v>21.800999999999998</v>
      </c>
      <c r="E31" s="13">
        <v>22.100999999999999</v>
      </c>
      <c r="F31" s="14">
        <f>IF(D31&lt;E31,E31,D31)</f>
        <v>22.100999999999999</v>
      </c>
      <c r="G31" s="41">
        <f>IF(D31&lt;E31,E31-D31,D31-E31)</f>
        <v>0.30000000000000071</v>
      </c>
    </row>
    <row r="32" spans="1:7" ht="15" thickBot="1" x14ac:dyDescent="0.3">
      <c r="A32" s="4"/>
      <c r="B32" s="42" t="s">
        <v>42</v>
      </c>
      <c r="C32" s="7" t="s">
        <v>31</v>
      </c>
      <c r="D32" s="21">
        <v>32.073</v>
      </c>
      <c r="E32" s="21">
        <v>18.39</v>
      </c>
      <c r="F32" s="15">
        <f>IF(D32&lt;E32,E32,D32)</f>
        <v>32.073</v>
      </c>
      <c r="G32" s="43">
        <f>IF(D32&lt;E32,E32-D32,D32-E32)</f>
        <v>13.683</v>
      </c>
    </row>
    <row r="33" spans="1:7" ht="13.8" thickTop="1" x14ac:dyDescent="0.25">
      <c r="A33" s="4"/>
      <c r="B33" s="8"/>
      <c r="C33" s="9"/>
      <c r="D33" s="10"/>
      <c r="E33" s="10"/>
      <c r="F33" s="10"/>
      <c r="G33" s="10"/>
    </row>
    <row r="34" spans="1:7" x14ac:dyDescent="0.25">
      <c r="A34" s="4"/>
    </row>
    <row r="35" spans="1:7" x14ac:dyDescent="0.25">
      <c r="A35" s="4"/>
      <c r="B35" s="8"/>
      <c r="C35" s="9"/>
      <c r="D35" s="10"/>
      <c r="E35" s="10"/>
      <c r="F35" s="10"/>
      <c r="G35" s="10"/>
    </row>
    <row r="36" spans="1:7" x14ac:dyDescent="0.25">
      <c r="A36" s="4"/>
      <c r="B36" s="8"/>
      <c r="C36" s="9"/>
      <c r="D36" s="10"/>
      <c r="E36" s="10"/>
      <c r="F36" s="10"/>
      <c r="G36" s="10"/>
    </row>
    <row r="37" spans="1:7" x14ac:dyDescent="0.25">
      <c r="A37" s="4"/>
      <c r="B37" s="8"/>
      <c r="C37" s="9"/>
      <c r="D37" s="10"/>
      <c r="E37" s="10"/>
      <c r="F37" s="10"/>
      <c r="G37" s="10"/>
    </row>
    <row r="38" spans="1:7" x14ac:dyDescent="0.25">
      <c r="A38" s="4"/>
      <c r="B38" s="8"/>
      <c r="C38" s="9"/>
      <c r="D38" s="10"/>
      <c r="E38" s="10"/>
      <c r="F38" s="10"/>
      <c r="G38" s="10"/>
    </row>
    <row r="39" spans="1:7" x14ac:dyDescent="0.25">
      <c r="A39" s="4"/>
      <c r="B39" s="8"/>
      <c r="C39" s="9"/>
      <c r="D39" s="10"/>
      <c r="E39" s="10"/>
      <c r="F39" s="10"/>
      <c r="G39" s="10"/>
    </row>
    <row r="40" spans="1:7" x14ac:dyDescent="0.25">
      <c r="A40" s="4"/>
      <c r="B40" s="8"/>
      <c r="C40" s="9"/>
      <c r="D40" s="10"/>
      <c r="E40" s="10"/>
      <c r="F40" s="10"/>
      <c r="G40" s="10"/>
    </row>
    <row r="41" spans="1:7" x14ac:dyDescent="0.25">
      <c r="A41" s="4"/>
      <c r="B41" s="8"/>
      <c r="C41" s="9"/>
      <c r="D41" s="10"/>
      <c r="E41" s="10"/>
      <c r="F41" s="10"/>
      <c r="G41" s="10"/>
    </row>
    <row r="42" spans="1:7" x14ac:dyDescent="0.25">
      <c r="A42" s="4"/>
      <c r="B42" s="8"/>
      <c r="C42" s="9"/>
      <c r="D42" s="10"/>
      <c r="E42" s="10"/>
      <c r="F42" s="10"/>
      <c r="G42" s="10"/>
    </row>
    <row r="43" spans="1:7" x14ac:dyDescent="0.25">
      <c r="A43" s="4"/>
      <c r="B43" s="8"/>
      <c r="C43" s="9"/>
      <c r="D43" s="10"/>
      <c r="E43" s="10"/>
      <c r="F43" s="10"/>
      <c r="G43" s="10"/>
    </row>
    <row r="44" spans="1:7" x14ac:dyDescent="0.25">
      <c r="A44" s="4"/>
      <c r="B44" s="8"/>
      <c r="C44" s="9"/>
      <c r="D44" s="10"/>
      <c r="E44" s="10"/>
      <c r="F44" s="10"/>
      <c r="G44" s="10"/>
    </row>
    <row r="45" spans="1:7" x14ac:dyDescent="0.25">
      <c r="A45" s="4"/>
      <c r="B45" s="8"/>
      <c r="C45" s="9"/>
      <c r="D45" s="10"/>
      <c r="E45" s="10"/>
      <c r="F45" s="10"/>
      <c r="G45" s="10"/>
    </row>
    <row r="46" spans="1:7" x14ac:dyDescent="0.25">
      <c r="D46" s="11"/>
      <c r="E46" s="11"/>
      <c r="F46" s="11"/>
    </row>
    <row r="48" spans="1:7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</sheetData>
  <sortState ref="B23:G32">
    <sortCondition ref="F23:F32"/>
  </sortState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3" sqref="D3"/>
    </sheetView>
  </sheetViews>
  <sheetFormatPr defaultColWidth="11.5546875" defaultRowHeight="13.2" x14ac:dyDescent="0.25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 x14ac:dyDescent="0.25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 x14ac:dyDescent="0.25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List1_2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David</cp:lastModifiedBy>
  <dcterms:created xsi:type="dcterms:W3CDTF">2017-03-19T20:33:07Z</dcterms:created>
  <dcterms:modified xsi:type="dcterms:W3CDTF">2017-05-28T16:25:19Z</dcterms:modified>
</cp:coreProperties>
</file>